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0" windowWidth="19140" windowHeight="7340"/>
  </bookViews>
  <sheets>
    <sheet name="Election Date Calculations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9" i="1" l="1"/>
  <c r="B18" i="1"/>
  <c r="B17" i="1"/>
  <c r="B16" i="1"/>
  <c r="B15" i="1"/>
  <c r="B12" i="1"/>
  <c r="B11" i="1"/>
  <c r="B10" i="1"/>
  <c r="B9" i="1"/>
  <c r="B4" i="1"/>
  <c r="B6" i="1"/>
  <c r="B5" i="1"/>
  <c r="B13" i="1"/>
  <c r="B8" i="1"/>
  <c r="B7" i="1"/>
  <c r="B3" i="1"/>
</calcChain>
</file>

<file path=xl/sharedStrings.xml><?xml version="1.0" encoding="utf-8"?>
<sst xmlns="http://schemas.openxmlformats.org/spreadsheetml/2006/main" count="18" uniqueCount="17">
  <si>
    <t>Nominations Open</t>
  </si>
  <si>
    <t>Close of Nominations</t>
  </si>
  <si>
    <t>Advanced Poll</t>
  </si>
  <si>
    <t>Election Day</t>
  </si>
  <si>
    <t>Election Dates</t>
  </si>
  <si>
    <t>First Day Office can be open</t>
  </si>
  <si>
    <t>Map of boundaries of each polling division</t>
  </si>
  <si>
    <t>Deadline to correct voter information</t>
  </si>
  <si>
    <t>Extended Nomination Day close</t>
  </si>
  <si>
    <t>Verfiication of Results</t>
  </si>
  <si>
    <t>Deadline to request recount</t>
  </si>
  <si>
    <t>MEO recount deadline</t>
  </si>
  <si>
    <t>Dealine to request judicial review</t>
  </si>
  <si>
    <t>Deadline Judicial review/Declaration Day</t>
  </si>
  <si>
    <r>
      <rPr>
        <sz val="11"/>
        <color rgb="FFFF0000"/>
        <rFont val="Calibri"/>
        <family val="2"/>
        <scheme val="minor"/>
      </rPr>
      <t>Publish ad</t>
    </r>
    <r>
      <rPr>
        <sz val="11"/>
        <color theme="1"/>
        <rFont val="Calibri"/>
        <family val="2"/>
        <scheme val="minor"/>
      </rPr>
      <t xml:space="preserve"> for extended nominations</t>
    </r>
  </si>
  <si>
    <r>
      <t xml:space="preserve">Notice of Nominations </t>
    </r>
    <r>
      <rPr>
        <sz val="11"/>
        <color rgb="FFFF0000"/>
        <rFont val="Calibri"/>
        <family val="2"/>
        <scheme val="minor"/>
      </rPr>
      <t>Ad Publish</t>
    </r>
    <r>
      <rPr>
        <sz val="11"/>
        <color theme="1"/>
        <rFont val="Calibri"/>
        <family val="2"/>
        <scheme val="minor"/>
      </rPr>
      <t xml:space="preserve"> Date: </t>
    </r>
  </si>
  <si>
    <r>
      <rPr>
        <sz val="11"/>
        <color rgb="FFFF0000"/>
        <rFont val="Calibri"/>
        <family val="2"/>
        <scheme val="minor"/>
      </rPr>
      <t>Ad Notice of Election information</t>
    </r>
    <r>
      <rPr>
        <sz val="11"/>
        <color theme="1"/>
        <rFont val="Calibri"/>
        <family val="2"/>
        <scheme val="minor"/>
      </rPr>
      <t>/List shared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</si>
</sst>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5" fontId="0" fillId="0" borderId="0" xfId="0" applyNumberFormat="1"/>
    <xf numFmtId="15" fontId="0" fillId="2" borderId="0" xfId="0" applyNumberFormat="1" applyFill="1"/>
    <xf numFmtId="0" fontId="1" fillId="0" borderId="0" xfId="0" applyFo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9"/>
  <sheetViews>
    <sheetView tabSelected="1" workbookViewId="0">
      <selection activeCell="B8" sqref="B8"/>
    </sheetView>
  </sheetViews>
  <sheetFormatPr defaultRowHeight="14.5" x14ac:dyDescent="0.35"/>
  <cols>
    <col min="1" max="1" width="38.08984375" customWidth="1"/>
    <col min="2" max="2" width="15" customWidth="1"/>
    <col min="4" max="4" width="65.7265625" customWidth="1"/>
  </cols>
  <sheetData>
    <row r="2" spans="1:4" ht="14.5" customHeight="1" x14ac:dyDescent="0.35">
      <c r="A2" s="3" t="s">
        <v>4</v>
      </c>
      <c r="D2" s="4"/>
    </row>
    <row r="3" spans="1:4" x14ac:dyDescent="0.35">
      <c r="A3" t="s">
        <v>15</v>
      </c>
      <c r="B3" s="1">
        <f>B14-31</f>
        <v>44218</v>
      </c>
    </row>
    <row r="4" spans="1:4" x14ac:dyDescent="0.35">
      <c r="A4" t="s">
        <v>5</v>
      </c>
      <c r="B4" s="1">
        <f>B14-27</f>
        <v>44222</v>
      </c>
    </row>
    <row r="5" spans="1:4" x14ac:dyDescent="0.35">
      <c r="A5" t="s">
        <v>0</v>
      </c>
      <c r="B5" s="1">
        <f>B14-26</f>
        <v>44223</v>
      </c>
    </row>
    <row r="6" spans="1:4" x14ac:dyDescent="0.35">
      <c r="A6" t="s">
        <v>6</v>
      </c>
      <c r="B6" s="1">
        <f>B14-24</f>
        <v>44225</v>
      </c>
    </row>
    <row r="7" spans="1:4" x14ac:dyDescent="0.35">
      <c r="A7" t="s">
        <v>0</v>
      </c>
      <c r="B7" s="1">
        <f>B14-26</f>
        <v>44223</v>
      </c>
    </row>
    <row r="8" spans="1:4" x14ac:dyDescent="0.35">
      <c r="A8" t="s">
        <v>1</v>
      </c>
      <c r="B8" s="1">
        <f>B14-17</f>
        <v>44232</v>
      </c>
    </row>
    <row r="9" spans="1:4" x14ac:dyDescent="0.35">
      <c r="A9" t="s">
        <v>14</v>
      </c>
      <c r="B9" s="1">
        <f>B14-14</f>
        <v>44235</v>
      </c>
    </row>
    <row r="10" spans="1:4" x14ac:dyDescent="0.35">
      <c r="A10" t="s">
        <v>7</v>
      </c>
      <c r="B10" s="1">
        <f>B14-13</f>
        <v>44236</v>
      </c>
    </row>
    <row r="11" spans="1:4" x14ac:dyDescent="0.35">
      <c r="A11" t="s">
        <v>16</v>
      </c>
      <c r="B11" s="1">
        <f>B14-12</f>
        <v>44237</v>
      </c>
    </row>
    <row r="12" spans="1:4" x14ac:dyDescent="0.35">
      <c r="A12" t="s">
        <v>8</v>
      </c>
      <c r="B12" s="1">
        <f>B14-10</f>
        <v>44239</v>
      </c>
    </row>
    <row r="13" spans="1:4" x14ac:dyDescent="0.35">
      <c r="A13" t="s">
        <v>2</v>
      </c>
      <c r="B13" s="1">
        <f>B14-2</f>
        <v>44247</v>
      </c>
    </row>
    <row r="14" spans="1:4" x14ac:dyDescent="0.35">
      <c r="A14" t="s">
        <v>3</v>
      </c>
      <c r="B14" s="2">
        <v>44249</v>
      </c>
    </row>
    <row r="15" spans="1:4" x14ac:dyDescent="0.35">
      <c r="A15" t="s">
        <v>9</v>
      </c>
      <c r="B15" s="1">
        <f>B14+2</f>
        <v>44251</v>
      </c>
    </row>
    <row r="16" spans="1:4" x14ac:dyDescent="0.35">
      <c r="A16" t="s">
        <v>10</v>
      </c>
      <c r="B16" s="1">
        <f>B14+4</f>
        <v>44253</v>
      </c>
    </row>
    <row r="17" spans="1:2" x14ac:dyDescent="0.35">
      <c r="A17" t="s">
        <v>11</v>
      </c>
      <c r="B17" s="1">
        <f>B14+7</f>
        <v>44256</v>
      </c>
    </row>
    <row r="18" spans="1:2" x14ac:dyDescent="0.35">
      <c r="A18" t="s">
        <v>12</v>
      </c>
      <c r="B18" s="1">
        <f>B14+9</f>
        <v>44258</v>
      </c>
    </row>
    <row r="19" spans="1:2" x14ac:dyDescent="0.35">
      <c r="A19" t="s">
        <v>13</v>
      </c>
      <c r="B19" s="1">
        <f>B14+14</f>
        <v>44263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Election Date Calculations</vt:lpstr>
      <vt:lpstr>Sheet2</vt:lpstr>
      <vt:lpstr>Sheet3</vt:lpstr>
    </vt:vector>
  </TitlesOfParts>
  <Company>The Province of Prince Edward Island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 Allen</dc:creator>
  <cp:lastModifiedBy>Tracey Allen</cp:lastModifiedBy>
  <dcterms:created xsi:type="dcterms:W3CDTF">2021-01-14T20:18:17Z</dcterms:created>
  <dcterms:modified xsi:type="dcterms:W3CDTF">2021-01-18T20:58:57Z</dcterms:modified>
</cp:coreProperties>
</file>